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00" windowHeight="1644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Лист2!$A$1:$G$38</definedName>
  </definedNames>
  <calcPr calcId="145621"/>
</workbook>
</file>

<file path=xl/calcChain.xml><?xml version="1.0" encoding="utf-8"?>
<calcChain xmlns="http://schemas.openxmlformats.org/spreadsheetml/2006/main">
  <c r="F29" i="1" l="1"/>
  <c r="F24" i="1"/>
  <c r="F19" i="1"/>
  <c r="G20" i="1" l="1"/>
  <c r="E20" i="1"/>
  <c r="D20" i="1"/>
  <c r="C20" i="1"/>
  <c r="G15" i="1" l="1"/>
  <c r="E15" i="1"/>
  <c r="D15" i="1"/>
  <c r="F14" i="1"/>
  <c r="C15" i="1" l="1"/>
  <c r="G30" i="1"/>
  <c r="E30" i="1"/>
  <c r="D30" i="1"/>
  <c r="C30" i="1"/>
  <c r="G25" i="1" l="1"/>
  <c r="G32" i="1" s="1"/>
  <c r="E25" i="1"/>
  <c r="E31" i="1" s="1"/>
  <c r="D25" i="1"/>
  <c r="D31" i="1" s="1"/>
  <c r="C25" i="1"/>
  <c r="C31" i="1" s="1"/>
</calcChain>
</file>

<file path=xl/sharedStrings.xml><?xml version="1.0" encoding="utf-8"?>
<sst xmlns="http://schemas.openxmlformats.org/spreadsheetml/2006/main" count="78" uniqueCount="37">
  <si>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</si>
  <si>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</si>
  <si>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</si>
  <si>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</si>
  <si>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</si>
  <si>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</si>
  <si>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</si>
  <si>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</si>
  <si>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</si>
  <si>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</si>
  <si>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</si>
  <si>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</si>
  <si>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</si>
  <si>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</si>
  <si>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</si>
  <si>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</si>
  <si>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</si>
  <si>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</si>
  <si>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</si>
  <si>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</si>
  <si>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</si>
  <si>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</si>
  <si>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</si>
  <si>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</si>
  <si>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</si>
  <si>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</si>
  <si>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</si>
  <si>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</si>
  <si>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картриджей для электрографических печатающих устройств</t>
  </si>
  <si>
    <t>20.59.12.120-00000002</t>
  </si>
  <si>
    <t>Картридж для электрографических печатающих устройств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</si>
  <si>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Kyocera ECOSYS MA4000cix;
- код (артикул) присвоенный производителем товара: TK-5380K;
- цвет печати: чёрный;
- наличие чипа: да;
- ресурс, листов формата А4 при 5% заполнении страницы: ≥ 13 000.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</si>
  <si>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Kyocera ECOSYS MA4000cix;
- код (артикул) присвоенный производителем товара: TK-5380C;
- цвет печати: голубой;
- наличие чипа: да;
- ресурс, листов формата А4 при 5% заполнении страницы: ≥ 10 000.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</si>
  <si>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Kyocera ECOSYS MA4000cix;
- код (артикул) присвоенный производителем товара: TK-5380Y;
- цвет печати: желтый;
- наличие чипа: да;
- ресурс, листов формата А4 при 5% заполнении страницы: ≥ 10 000.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</si>
  <si>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Kyocera ECOSYS MA4000cix;
- код (артикул) присвоенный производителем товара: TK-5380M;
- цвет печати: пурпурный;
- наличие чипа: да;
- ресурс, листов формата А4 при 5% заполнении страницы: ≥ 10 000.
</t>
  </si>
  <si>
    <t>информационный сайт www.ozon.ru</t>
  </si>
  <si>
    <t>Дата составления: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</si>
</sst>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0" fontId="4" fillId="0" borderId="26" xfId="0" applyFont="1" applyBorder="1" applyAlignment="1">
      <alignment horizont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6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0" fontId="4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4" fontId="4" fillId="0" borderId="28" xfId="0" applyNumberFormat="1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35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/>
    </xf>
    <xf numFmtId="4" fontId="11" fillId="0" borderId="19" xfId="0" applyNumberFormat="1" applyFont="1" applyFill="1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0" borderId="21" xfId="0" applyNumberFormat="1" applyFont="1" applyFill="1" applyBorder="1"/>
    <xf numFmtId="4" fontId="4" fillId="0" borderId="22" xfId="0" applyNumberFormat="1" applyFont="1" applyFill="1" applyBorder="1"/>
    <xf numFmtId="0" fontId="6" fillId="0" borderId="0" xfId="0" applyFont="1"/>
    <xf numFmtId="4" fontId="7" fillId="0" borderId="30" xfId="0" applyNumberFormat="1" applyFont="1" applyBorder="1" applyAlignment="1">
      <alignment horizontal="right" vertical="center" wrapText="1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left" vertical="top" wrapText="1"/>
    </xf>
    <xf numFmtId="49" fontId="9" fillId="0" borderId="29" xfId="0" applyNumberFormat="1" applyFont="1" applyFill="1" applyBorder="1" applyAlignment="1">
      <alignment horizontal="left" vertical="top" wrapText="1"/>
    </xf>
    <xf numFmtId="49" fontId="9" fillId="0" borderId="27" xfId="0" applyNumberFormat="1" applyFont="1" applyFill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="160" zoomScaleNormal="160" zoomScaleSheetLayoutView="100" workbookViewId="0">
      <selection activeCell="A7" sqref="A7:C7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8" width="11.5703125" style="20"/>
    <col min="9" max="16384" width="11.5703125" style="3"/>
  </cols>
  <sheetData>
    <row r="1" spans="1:8" ht="15.75" x14ac:dyDescent="0.2">
      <c r="F1" s="21"/>
      <c r="G1" s="21" t="s">
        <v>21</v>
      </c>
    </row>
    <row r="2" spans="1:8" ht="15.75" x14ac:dyDescent="0.2">
      <c r="F2" s="21"/>
      <c r="G2" s="21" t="s">
        <v>20</v>
      </c>
    </row>
    <row r="4" spans="1:8" ht="15.75" x14ac:dyDescent="0.25">
      <c r="A4" s="1"/>
      <c r="B4" s="1"/>
      <c r="C4" s="1"/>
      <c r="D4" s="2" t="s">
        <v>7</v>
      </c>
      <c r="E4" s="2"/>
      <c r="F4" s="1"/>
      <c r="G4" s="1"/>
      <c r="H4" s="3"/>
    </row>
    <row r="5" spans="1:8" ht="15.75" x14ac:dyDescent="0.25">
      <c r="A5" s="1"/>
      <c r="B5" s="1"/>
      <c r="C5" s="1"/>
      <c r="D5" s="1"/>
      <c r="E5" s="2"/>
      <c r="F5" s="1"/>
      <c r="G5" s="1"/>
      <c r="H5" s="3"/>
    </row>
    <row r="6" spans="1:8" ht="15.75" customHeight="1" x14ac:dyDescent="0.25">
      <c r="A6" s="4" t="s">
        <v>8</v>
      </c>
      <c r="B6" s="4"/>
      <c r="C6" s="4"/>
      <c r="D6" s="65" t="s">
        <v>19</v>
      </c>
      <c r="E6" s="65"/>
      <c r="F6" s="65"/>
      <c r="G6" s="65"/>
      <c r="H6" s="1"/>
    </row>
    <row r="7" spans="1:8" s="6" customFormat="1" ht="47.25" customHeight="1" x14ac:dyDescent="0.2">
      <c r="A7" s="66" t="s">
        <v>17</v>
      </c>
      <c r="B7" s="66"/>
      <c r="C7" s="66"/>
      <c r="D7" s="66" t="s">
        <v>18</v>
      </c>
      <c r="E7" s="66"/>
      <c r="F7" s="66"/>
      <c r="G7" s="66"/>
      <c r="H7" s="5"/>
    </row>
    <row r="8" spans="1:8" s="7" customFormat="1" ht="33" customHeight="1" x14ac:dyDescent="0.2">
      <c r="A8" s="68" t="s">
        <v>9</v>
      </c>
      <c r="B8" s="68"/>
      <c r="C8" s="68"/>
      <c r="D8" s="67" t="s">
        <v>28</v>
      </c>
      <c r="E8" s="67"/>
      <c r="F8" s="67"/>
      <c r="G8" s="67"/>
      <c r="H8" s="52"/>
    </row>
    <row r="9" spans="1:8" ht="15" x14ac:dyDescent="0.25">
      <c r="A9" s="49" t="s">
        <v>0</v>
      </c>
      <c r="B9" s="51"/>
      <c r="C9" s="62" t="s">
        <v>1</v>
      </c>
      <c r="D9" s="63"/>
      <c r="E9" s="64"/>
      <c r="F9" s="50" t="s">
        <v>2</v>
      </c>
      <c r="G9" s="51" t="s">
        <v>3</v>
      </c>
      <c r="H9" s="48"/>
    </row>
    <row r="10" spans="1:8" ht="15.75" thickBot="1" x14ac:dyDescent="0.3">
      <c r="A10" s="8"/>
      <c r="B10" s="23"/>
      <c r="C10" s="9">
        <v>1</v>
      </c>
      <c r="D10" s="9">
        <v>2</v>
      </c>
      <c r="E10" s="9">
        <v>3</v>
      </c>
      <c r="F10" s="10" t="s">
        <v>10</v>
      </c>
      <c r="G10" s="10" t="s">
        <v>10</v>
      </c>
      <c r="H10" s="3"/>
    </row>
    <row r="11" spans="1:8" s="30" customFormat="1" ht="13.5" customHeight="1" x14ac:dyDescent="0.2">
      <c r="A11" s="27" t="s">
        <v>23</v>
      </c>
      <c r="B11" s="26">
        <v>1</v>
      </c>
      <c r="C11" s="54" t="s">
        <v>30</v>
      </c>
      <c r="D11" s="54"/>
      <c r="E11" s="54"/>
      <c r="F11" s="28" t="s">
        <v>22</v>
      </c>
      <c r="G11" s="29" t="s">
        <v>4</v>
      </c>
    </row>
    <row r="12" spans="1:8" s="30" customFormat="1" ht="12.75" customHeight="1" x14ac:dyDescent="0.2">
      <c r="A12" s="31" t="s">
        <v>26</v>
      </c>
      <c r="B12" s="55">
        <v>2</v>
      </c>
      <c r="C12" s="56"/>
      <c r="D12" s="56"/>
      <c r="E12" s="32" t="s">
        <v>27</v>
      </c>
      <c r="F12" s="57" t="s">
        <v>29</v>
      </c>
      <c r="G12" s="33" t="s">
        <v>4</v>
      </c>
    </row>
    <row r="13" spans="1:8" s="30" customFormat="1" ht="79.5" customHeight="1" x14ac:dyDescent="0.2">
      <c r="A13" s="31" t="s">
        <v>24</v>
      </c>
      <c r="B13" s="59" t="s">
        <v>31</v>
      </c>
      <c r="C13" s="60"/>
      <c r="D13" s="60"/>
      <c r="E13" s="61"/>
      <c r="F13" s="58"/>
      <c r="G13" s="33" t="s">
        <v>4</v>
      </c>
    </row>
    <row r="14" spans="1:8" s="30" customFormat="1" ht="15" x14ac:dyDescent="0.2">
      <c r="A14" s="31" t="s">
        <v>25</v>
      </c>
      <c r="B14" s="34"/>
      <c r="C14" s="35">
        <v>3424</v>
      </c>
      <c r="D14" s="36">
        <v>3017</v>
      </c>
      <c r="E14" s="37">
        <v>2560</v>
      </c>
      <c r="F14" s="38">
        <f>ROUND(SUM(C14:E14)/3,2)</f>
        <v>3000.33</v>
      </c>
      <c r="G14" s="39">
        <v>3000.33</v>
      </c>
    </row>
    <row r="15" spans="1:8" s="30" customFormat="1" ht="15.75" thickBot="1" x14ac:dyDescent="0.3">
      <c r="A15" s="40" t="s">
        <v>5</v>
      </c>
      <c r="B15" s="41"/>
      <c r="C15" s="42">
        <f>C14*$B12</f>
        <v>6848</v>
      </c>
      <c r="D15" s="43">
        <f>D14*$B12</f>
        <v>6034</v>
      </c>
      <c r="E15" s="44">
        <f>E14*$B12</f>
        <v>5120</v>
      </c>
      <c r="F15" s="44"/>
      <c r="G15" s="45">
        <f>G14*$B12</f>
        <v>6000.66</v>
      </c>
    </row>
    <row r="16" spans="1:8" s="30" customFormat="1" ht="13.5" customHeight="1" x14ac:dyDescent="0.2">
      <c r="A16" s="27" t="s">
        <v>23</v>
      </c>
      <c r="B16" s="26">
        <v>2</v>
      </c>
      <c r="C16" s="54" t="s">
        <v>30</v>
      </c>
      <c r="D16" s="54"/>
      <c r="E16" s="54"/>
      <c r="F16" s="28" t="s">
        <v>22</v>
      </c>
      <c r="G16" s="29" t="s">
        <v>4</v>
      </c>
    </row>
    <row r="17" spans="1:8" s="30" customFormat="1" ht="12.75" customHeight="1" x14ac:dyDescent="0.2">
      <c r="A17" s="31" t="s">
        <v>26</v>
      </c>
      <c r="B17" s="55">
        <v>2</v>
      </c>
      <c r="C17" s="56"/>
      <c r="D17" s="56"/>
      <c r="E17" s="32" t="s">
        <v>27</v>
      </c>
      <c r="F17" s="57" t="s">
        <v>29</v>
      </c>
      <c r="G17" s="33" t="s">
        <v>4</v>
      </c>
    </row>
    <row r="18" spans="1:8" s="30" customFormat="1" ht="79.5" customHeight="1" x14ac:dyDescent="0.2">
      <c r="A18" s="31" t="s">
        <v>24</v>
      </c>
      <c r="B18" s="59" t="s">
        <v>32</v>
      </c>
      <c r="C18" s="60"/>
      <c r="D18" s="60"/>
      <c r="E18" s="61"/>
      <c r="F18" s="58"/>
      <c r="G18" s="33" t="s">
        <v>4</v>
      </c>
    </row>
    <row r="19" spans="1:8" s="30" customFormat="1" ht="15" x14ac:dyDescent="0.2">
      <c r="A19" s="31" t="s">
        <v>25</v>
      </c>
      <c r="B19" s="34"/>
      <c r="C19" s="35">
        <v>3424</v>
      </c>
      <c r="D19" s="35">
        <v>3011</v>
      </c>
      <c r="E19" s="35">
        <v>2560</v>
      </c>
      <c r="F19" s="38">
        <f>ROUND(SUM(C19:E19)/3,2)</f>
        <v>2998.33</v>
      </c>
      <c r="G19" s="39">
        <v>2998.33</v>
      </c>
    </row>
    <row r="20" spans="1:8" s="30" customFormat="1" ht="15.75" thickBot="1" x14ac:dyDescent="0.3">
      <c r="A20" s="40" t="s">
        <v>5</v>
      </c>
      <c r="B20" s="41"/>
      <c r="C20" s="42">
        <f>C19*$B17</f>
        <v>6848</v>
      </c>
      <c r="D20" s="43">
        <f>D19*$B17</f>
        <v>6022</v>
      </c>
      <c r="E20" s="44">
        <f>E19*$B17</f>
        <v>5120</v>
      </c>
      <c r="F20" s="44"/>
      <c r="G20" s="45">
        <f>G19*$B17</f>
        <v>5996.66</v>
      </c>
    </row>
    <row r="21" spans="1:8" s="30" customFormat="1" ht="13.5" customHeight="1" x14ac:dyDescent="0.2">
      <c r="A21" s="27" t="s">
        <v>23</v>
      </c>
      <c r="B21" s="26">
        <v>3</v>
      </c>
      <c r="C21" s="54" t="s">
        <v>30</v>
      </c>
      <c r="D21" s="54"/>
      <c r="E21" s="54"/>
      <c r="F21" s="28" t="s">
        <v>22</v>
      </c>
      <c r="G21" s="29" t="s">
        <v>4</v>
      </c>
    </row>
    <row r="22" spans="1:8" s="30" customFormat="1" ht="12.75" customHeight="1" x14ac:dyDescent="0.2">
      <c r="A22" s="31" t="s">
        <v>26</v>
      </c>
      <c r="B22" s="55">
        <v>2</v>
      </c>
      <c r="C22" s="56"/>
      <c r="D22" s="56"/>
      <c r="E22" s="32" t="s">
        <v>27</v>
      </c>
      <c r="F22" s="57" t="s">
        <v>29</v>
      </c>
      <c r="G22" s="33" t="s">
        <v>4</v>
      </c>
    </row>
    <row r="23" spans="1:8" s="30" customFormat="1" ht="79.5" customHeight="1" x14ac:dyDescent="0.2">
      <c r="A23" s="31" t="s">
        <v>24</v>
      </c>
      <c r="B23" s="59" t="s">
        <v>33</v>
      </c>
      <c r="C23" s="60"/>
      <c r="D23" s="60"/>
      <c r="E23" s="61"/>
      <c r="F23" s="58"/>
      <c r="G23" s="33" t="s">
        <v>4</v>
      </c>
    </row>
    <row r="24" spans="1:8" s="30" customFormat="1" ht="15" x14ac:dyDescent="0.2">
      <c r="A24" s="31" t="s">
        <v>25</v>
      </c>
      <c r="B24" s="34"/>
      <c r="C24" s="35">
        <v>3424</v>
      </c>
      <c r="D24" s="35">
        <v>2426</v>
      </c>
      <c r="E24" s="35">
        <v>2560</v>
      </c>
      <c r="F24" s="38">
        <f>ROUND(SUM(C24:E24)/3,2)</f>
        <v>2803.33</v>
      </c>
      <c r="G24" s="39">
        <v>2803.33</v>
      </c>
    </row>
    <row r="25" spans="1:8" s="30" customFormat="1" ht="15.75" thickBot="1" x14ac:dyDescent="0.3">
      <c r="A25" s="40" t="s">
        <v>5</v>
      </c>
      <c r="B25" s="41"/>
      <c r="C25" s="42">
        <f>C24*$B22</f>
        <v>6848</v>
      </c>
      <c r="D25" s="43">
        <f>D24*$B22</f>
        <v>4852</v>
      </c>
      <c r="E25" s="44">
        <f>E24*$B22</f>
        <v>5120</v>
      </c>
      <c r="F25" s="44"/>
      <c r="G25" s="45">
        <f>G24*$B22</f>
        <v>5606.66</v>
      </c>
    </row>
    <row r="26" spans="1:8" s="30" customFormat="1" ht="13.5" customHeight="1" x14ac:dyDescent="0.2">
      <c r="A26" s="27" t="s">
        <v>23</v>
      </c>
      <c r="B26" s="26">
        <v>4</v>
      </c>
      <c r="C26" s="54" t="s">
        <v>30</v>
      </c>
      <c r="D26" s="54"/>
      <c r="E26" s="54"/>
      <c r="F26" s="28" t="s">
        <v>22</v>
      </c>
      <c r="G26" s="29" t="s">
        <v>4</v>
      </c>
    </row>
    <row r="27" spans="1:8" s="30" customFormat="1" ht="12.75" customHeight="1" x14ac:dyDescent="0.2">
      <c r="A27" s="31" t="s">
        <v>26</v>
      </c>
      <c r="B27" s="55">
        <v>2</v>
      </c>
      <c r="C27" s="56"/>
      <c r="D27" s="56"/>
      <c r="E27" s="32" t="s">
        <v>27</v>
      </c>
      <c r="F27" s="57" t="s">
        <v>29</v>
      </c>
      <c r="G27" s="33" t="s">
        <v>4</v>
      </c>
    </row>
    <row r="28" spans="1:8" s="30" customFormat="1" ht="79.5" customHeight="1" x14ac:dyDescent="0.2">
      <c r="A28" s="31" t="s">
        <v>24</v>
      </c>
      <c r="B28" s="59" t="s">
        <v>34</v>
      </c>
      <c r="C28" s="60"/>
      <c r="D28" s="60"/>
      <c r="E28" s="61"/>
      <c r="F28" s="58"/>
      <c r="G28" s="33" t="s">
        <v>4</v>
      </c>
    </row>
    <row r="29" spans="1:8" s="30" customFormat="1" ht="15" x14ac:dyDescent="0.2">
      <c r="A29" s="31" t="s">
        <v>25</v>
      </c>
      <c r="B29" s="34"/>
      <c r="C29" s="35">
        <v>3424</v>
      </c>
      <c r="D29" s="35">
        <v>2961</v>
      </c>
      <c r="E29" s="35">
        <v>2560</v>
      </c>
      <c r="F29" s="38">
        <f>ROUND(SUM(C29:E29)/3,2)</f>
        <v>2981.67</v>
      </c>
      <c r="G29" s="39">
        <v>2981.67</v>
      </c>
    </row>
    <row r="30" spans="1:8" s="30" customFormat="1" ht="15.75" thickBot="1" x14ac:dyDescent="0.3">
      <c r="A30" s="40" t="s">
        <v>5</v>
      </c>
      <c r="B30" s="41"/>
      <c r="C30" s="42">
        <f>C29*$B27</f>
        <v>6848</v>
      </c>
      <c r="D30" s="43">
        <f>D29*$B27</f>
        <v>5922</v>
      </c>
      <c r="E30" s="44">
        <f>E29*$B27</f>
        <v>5120</v>
      </c>
      <c r="F30" s="44"/>
      <c r="G30" s="45">
        <f>G29*$B27</f>
        <v>5963.34</v>
      </c>
    </row>
    <row r="31" spans="1:8" s="46" customFormat="1" ht="17.25" customHeight="1" thickBot="1" x14ac:dyDescent="0.25">
      <c r="A31" s="24" t="s">
        <v>6</v>
      </c>
      <c r="B31" s="25"/>
      <c r="C31" s="47">
        <f>C15+C20+C25+C30</f>
        <v>27392</v>
      </c>
      <c r="D31" s="47">
        <f t="shared" ref="D31:E31" si="0">D15+D20+D25+D30</f>
        <v>22830</v>
      </c>
      <c r="E31" s="47">
        <f t="shared" si="0"/>
        <v>20480</v>
      </c>
      <c r="F31" s="11"/>
      <c r="G31" s="11"/>
    </row>
    <row r="32" spans="1:8" s="16" customFormat="1" ht="15" x14ac:dyDescent="0.25">
      <c r="A32" s="17" t="s">
        <v>36</v>
      </c>
      <c r="B32" s="17"/>
      <c r="C32" s="12"/>
      <c r="D32" s="12"/>
      <c r="E32" s="12"/>
      <c r="F32" s="13" t="s">
        <v>11</v>
      </c>
      <c r="G32" s="14">
        <f>SUM(G30+G25+G20+G15)</f>
        <v>23567.32</v>
      </c>
      <c r="H32" s="15"/>
    </row>
    <row r="33" spans="1:8" s="16" customFormat="1" ht="15" x14ac:dyDescent="0.25">
      <c r="A33" s="12"/>
      <c r="B33" s="12"/>
      <c r="C33" s="12"/>
      <c r="D33" s="12"/>
      <c r="E33" s="12"/>
      <c r="F33" s="13"/>
      <c r="G33" s="14"/>
      <c r="H33" s="15"/>
    </row>
    <row r="34" spans="1:8" s="18" customFormat="1" ht="15" customHeight="1" x14ac:dyDescent="0.25">
      <c r="A34" s="22" t="s">
        <v>14</v>
      </c>
      <c r="B34" s="22"/>
      <c r="C34" s="53" t="s">
        <v>35</v>
      </c>
      <c r="D34" s="53"/>
      <c r="E34" s="53"/>
      <c r="F34" s="53"/>
      <c r="G34" s="53"/>
    </row>
    <row r="35" spans="1:8" s="18" customFormat="1" ht="15" customHeight="1" x14ac:dyDescent="0.25">
      <c r="A35" s="22" t="s">
        <v>15</v>
      </c>
      <c r="B35" s="22"/>
      <c r="C35" s="53" t="s">
        <v>35</v>
      </c>
      <c r="D35" s="53"/>
      <c r="E35" s="53"/>
      <c r="F35" s="53"/>
      <c r="G35" s="53"/>
    </row>
    <row r="36" spans="1:8" s="18" customFormat="1" ht="15" customHeight="1" x14ac:dyDescent="0.25">
      <c r="A36" s="22" t="s">
        <v>16</v>
      </c>
      <c r="B36" s="22"/>
      <c r="C36" s="53" t="s">
        <v>35</v>
      </c>
      <c r="D36" s="53"/>
      <c r="E36" s="53"/>
      <c r="F36" s="53"/>
      <c r="G36" s="53"/>
    </row>
    <row r="37" spans="1:8" s="16" customFormat="1" ht="15" x14ac:dyDescent="0.25">
      <c r="A37" s="12"/>
      <c r="B37" s="12"/>
      <c r="C37" s="12"/>
      <c r="D37" s="12"/>
      <c r="E37" s="12"/>
      <c r="F37" s="12"/>
      <c r="G37" s="12"/>
    </row>
    <row r="38" spans="1:8" ht="15" x14ac:dyDescent="0.25">
      <c r="A38" s="12" t="s">
        <v>12</v>
      </c>
      <c r="B38" s="12"/>
      <c r="C38" s="19"/>
      <c r="D38" s="19"/>
      <c r="E38" s="19"/>
      <c r="F38" s="19"/>
      <c r="G38" s="13" t="s">
        <v>13</v>
      </c>
      <c r="H38" s="3"/>
    </row>
  </sheetData>
  <sheetProtection selectLockedCells="1" selectUnlockedCells="1"/>
  <mergeCells count="25">
    <mergeCell ref="D6:G6"/>
    <mergeCell ref="A7:C7"/>
    <mergeCell ref="D7:G7"/>
    <mergeCell ref="D8:G8"/>
    <mergeCell ref="A8:C8"/>
    <mergeCell ref="B22:D22"/>
    <mergeCell ref="F22:F23"/>
    <mergeCell ref="B23:E23"/>
    <mergeCell ref="C9:E9"/>
    <mergeCell ref="B17:D17"/>
    <mergeCell ref="F17:F18"/>
    <mergeCell ref="B18:E18"/>
    <mergeCell ref="C21:E21"/>
    <mergeCell ref="C11:E11"/>
    <mergeCell ref="B12:D12"/>
    <mergeCell ref="F12:F13"/>
    <mergeCell ref="B13:E13"/>
    <mergeCell ref="C16:E16"/>
    <mergeCell ref="C36:G36"/>
    <mergeCell ref="C34:G34"/>
    <mergeCell ref="C26:E26"/>
    <mergeCell ref="B27:D27"/>
    <mergeCell ref="F27:F28"/>
    <mergeCell ref="B28:E28"/>
    <mergeCell ref="C35:G35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 Дмитрий Павлович</dc:creator>
  <cp:lastModifiedBy>Дергилев Олег Владимирович</cp:lastModifiedBy>
  <cp:lastPrinted>2025-10-02T04:51:19Z</cp:lastPrinted>
  <dcterms:created xsi:type="dcterms:W3CDTF">2012-04-02T10:33:59Z</dcterms:created>
  <dcterms:modified xsi:type="dcterms:W3CDTF">2025-12-03T10:51:29Z</dcterms:modified>
</cp:coreProperties>
</file>